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12 200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<sst xmlns="http://schemas.openxmlformats.org/spreadsheetml/2006/main" count="33" uniqueCount="25">
  <si>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TITOLO</t>
  </si>
  <si>
    <t>CODICE</t>
  </si>
  <si>
    <t>PROV.</t>
  </si>
  <si>
    <t>PC</t>
  </si>
  <si>
    <t>PR</t>
  </si>
  <si>
    <t>LOTTO</t>
  </si>
  <si>
    <t>SOGGETTO ATTUATORE</t>
  </si>
  <si>
    <t>PC00027</t>
  </si>
  <si>
    <t>PR00013</t>
  </si>
  <si>
    <t>FIUME PO - Lavori di sistemazione definitiva dell'argine in dx idr. Fiume Po nei Comuni di Mezzani e Colorno</t>
  </si>
  <si>
    <t>IMPORTO FINANZIAMENTO Euro D. G. 3103/01</t>
  </si>
  <si>
    <t>IMPORTO FINANZIAMENTO D. G. 3103/01</t>
  </si>
  <si>
    <t xml:space="preserve">FIUME SECCHIA - Lavori di adeguamento della cassa di espansione del F. Secchia. Lavori di manutenzione ordinaria e e straordinaria per il decespugliamento e il disboscamento della sponda Dx e Sx F.Secchia dalle origini della arginatura a Ponte Motta. </t>
  </si>
  <si>
    <t>FIUME PO - Lavori di rialzo dell'argine maestro in dx. F. Po nel secondo circondario idraulico di Piacenza per l'adeguamento della sagoma definitiva prevista dal Piano SIMPO in Comune di Calendasco e di Rottofreno (CASTELSANGIOVANNI - FIUME PO - Lavori di rialzo argine maestro destra F.Po nel 1° comprensorio del circondario idraulico di Piacenza per l'adeguamento della sagoma definitiva prevista dal piano SIMPO PC-E-764)</t>
  </si>
  <si>
    <t>IMPORTO FINANZIAMENTO EURO</t>
  </si>
  <si>
    <t>IMPORTO FINANZIAMENTO ORIGINALE IN LIRE</t>
  </si>
  <si>
    <t>IMPORTO FINANZIAMENTO ORIGINALE IN EURO</t>
  </si>
  <si>
    <t>IMPORTO MODIFICATO SI/NO</t>
  </si>
  <si>
    <t>Totale importo finanziamento</t>
  </si>
  <si>
    <t>000</t>
  </si>
  <si>
    <t>CASTELSANGIOVANNI - FIUME PO - Lavori di rialzo argine maestro destra F.Po nel 1° comprensorio del circondario idraulico di Piacenza per l'adeguamento della sagoma definitiva prevista dal piano SIMPO PC-E-764
 + euro 696.672,86 Ord. 3110/02 Prot. Civile (ridotto)
+ euro 410.054,90 per spese tecniche</t>
  </si>
  <si>
    <t>002</t>
  </si>
  <si>
    <t>IMPORTO FINANZIAMENTO Euro D. G. 1406/03</t>
  </si>
  <si>
    <t>MO00009</t>
  </si>
  <si>
    <t>AIPO ex MAGIPO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</si>
</sst>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20">
    <font>
      <sz val="9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2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3" fontId="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3" fontId="12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164" fontId="17" fillId="0" borderId="0" xfId="15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3" fontId="8" fillId="2" borderId="0" xfId="0" applyNumberFormat="1" applyFont="1" applyFill="1" applyAlignment="1">
      <alignment horizontal="center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4" fontId="13" fillId="2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center" vertical="top" wrapText="1"/>
    </xf>
    <xf numFmtId="3" fontId="8" fillId="2" borderId="0" xfId="0" applyNumberFormat="1" applyFont="1" applyFill="1" applyAlignment="1">
      <alignment vertical="top" wrapText="1"/>
    </xf>
    <xf numFmtId="164" fontId="17" fillId="2" borderId="0" xfId="15" applyFont="1" applyFill="1" applyAlignment="1">
      <alignment vertical="top" wrapText="1"/>
    </xf>
    <xf numFmtId="0" fontId="17" fillId="2" borderId="0" xfId="0" applyFont="1" applyFill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8" fillId="0" borderId="3" xfId="0" applyNumberFormat="1" applyFont="1" applyBorder="1" applyAlignment="1">
      <alignment horizontal="right" vertical="top" wrapText="1"/>
    </xf>
    <xf numFmtId="4" fontId="13" fillId="0" borderId="3" xfId="0" applyNumberFormat="1" applyFont="1" applyBorder="1" applyAlignment="1">
      <alignment horizontal="right" vertical="top" wrapText="1"/>
    </xf>
    <xf numFmtId="4" fontId="19" fillId="0" borderId="3" xfId="0" applyNumberFormat="1" applyFont="1" applyBorder="1" applyAlignment="1">
      <alignment horizontal="right"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5" zoomScaleNormal="85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8" sqref="K8"/>
    </sheetView>
  </sheetViews>
  <sheetFormatPr defaultColWidth="9.140625" defaultRowHeight="12" outlineLevelRow="1" outlineLevelCol="1"/>
  <cols>
    <col min="1" max="1" width="10.7109375" style="3" customWidth="1"/>
    <col min="2" max="2" width="4.28125" style="4" customWidth="1"/>
    <col min="3" max="3" width="61.7109375" style="2" customWidth="1"/>
    <col min="4" max="4" width="6.00390625" style="3" customWidth="1"/>
    <col min="5" max="5" width="13.57421875" style="3" customWidth="1"/>
    <col min="6" max="6" width="15.7109375" style="3" hidden="1" customWidth="1" outlineLevel="1"/>
    <col min="7" max="8" width="18.57421875" style="27" hidden="1" customWidth="1" outlineLevel="1"/>
    <col min="9" max="9" width="18.57421875" style="31" customWidth="1" collapsed="1"/>
    <col min="10" max="10" width="16.7109375" style="0" hidden="1" customWidth="1" outlineLevel="1"/>
    <col min="11" max="11" width="16.28125" style="0" hidden="1" customWidth="1" outlineLevel="1"/>
    <col min="12" max="12" width="10.7109375" style="0" hidden="1" customWidth="1" outlineLevel="1"/>
    <col min="13" max="13" width="9.140625" style="0" customWidth="1" collapsed="1"/>
  </cols>
  <sheetData>
    <row r="1" spans="1:12" ht="36">
      <c r="A1" s="7" t="s">
        <v>1</v>
      </c>
      <c r="B1" s="8" t="s">
        <v>5</v>
      </c>
      <c r="C1" s="9" t="s">
        <v>0</v>
      </c>
      <c r="D1" s="10" t="s">
        <v>2</v>
      </c>
      <c r="E1" s="10" t="s">
        <v>6</v>
      </c>
      <c r="F1" s="15" t="s">
        <v>11</v>
      </c>
      <c r="G1" s="24" t="s">
        <v>10</v>
      </c>
      <c r="H1" s="24" t="s">
        <v>22</v>
      </c>
      <c r="I1" s="28" t="s">
        <v>14</v>
      </c>
      <c r="J1" s="15" t="s">
        <v>15</v>
      </c>
      <c r="K1" s="33" t="s">
        <v>16</v>
      </c>
      <c r="L1" s="34" t="s">
        <v>17</v>
      </c>
    </row>
    <row r="2" spans="1:12" s="23" customFormat="1" ht="89.25" hidden="1" outlineLevel="1">
      <c r="A2" s="43" t="s">
        <v>7</v>
      </c>
      <c r="B2" s="44" t="s">
        <v>19</v>
      </c>
      <c r="C2" s="45" t="s">
        <v>13</v>
      </c>
      <c r="D2" s="46" t="s">
        <v>3</v>
      </c>
      <c r="E2" s="46" t="s">
        <v>24</v>
      </c>
      <c r="F2" s="47">
        <v>5000000000</v>
      </c>
      <c r="G2" s="48">
        <v>2582284.4954474326</v>
      </c>
      <c r="H2" s="48"/>
      <c r="I2" s="49">
        <v>0</v>
      </c>
      <c r="J2" s="51"/>
      <c r="K2" s="52"/>
      <c r="L2" s="53"/>
    </row>
    <row r="3" spans="1:12" s="23" customFormat="1" ht="76.5" collapsed="1">
      <c r="A3" s="11" t="s">
        <v>7</v>
      </c>
      <c r="B3" s="12" t="s">
        <v>19</v>
      </c>
      <c r="C3" s="21" t="s">
        <v>20</v>
      </c>
      <c r="D3" s="20" t="s">
        <v>3</v>
      </c>
      <c r="E3" s="20" t="s">
        <v>24</v>
      </c>
      <c r="F3" s="22"/>
      <c r="G3" s="16"/>
      <c r="H3" s="16">
        <v>1525205.97</v>
      </c>
      <c r="I3" s="32">
        <v>1525205.97</v>
      </c>
      <c r="J3" s="35">
        <v>5000000000</v>
      </c>
      <c r="K3" s="36">
        <f>J3/1936.27</f>
        <v>2582284.4954474326</v>
      </c>
      <c r="L3" s="37" t="str">
        <f>IF(I3=K3,"NO","SI")</f>
        <v>SI</v>
      </c>
    </row>
    <row r="4" spans="1:12" ht="51">
      <c r="A4" s="11" t="s">
        <v>23</v>
      </c>
      <c r="B4" s="12" t="s">
        <v>21</v>
      </c>
      <c r="C4" s="1" t="s">
        <v>12</v>
      </c>
      <c r="D4" s="14" t="s">
        <v>4</v>
      </c>
      <c r="E4" s="20" t="s">
        <v>24</v>
      </c>
      <c r="F4" s="19">
        <v>4172898840</v>
      </c>
      <c r="G4" s="16">
        <v>2155122.395120515</v>
      </c>
      <c r="H4" s="16">
        <v>1593189.41</v>
      </c>
      <c r="I4" s="32">
        <v>1593189.41</v>
      </c>
      <c r="J4" s="35">
        <f>F4</f>
        <v>4172898840</v>
      </c>
      <c r="K4" s="36">
        <f>J4/1936.27</f>
        <v>2155122.395120515</v>
      </c>
      <c r="L4" s="37" t="str">
        <f>IF(I4=K4,"NO","SI")</f>
        <v>SI</v>
      </c>
    </row>
    <row r="5" spans="1:12" ht="25.5">
      <c r="A5" s="11" t="s">
        <v>8</v>
      </c>
      <c r="B5" s="12" t="s">
        <v>19</v>
      </c>
      <c r="C5" s="18" t="s">
        <v>9</v>
      </c>
      <c r="D5" s="17" t="s">
        <v>4</v>
      </c>
      <c r="E5" s="20" t="s">
        <v>24</v>
      </c>
      <c r="F5" s="19">
        <v>6250000000</v>
      </c>
      <c r="G5" s="16">
        <v>3227855.619309291</v>
      </c>
      <c r="H5" s="16">
        <v>2509409.5</v>
      </c>
      <c r="I5" s="32">
        <v>2509409.5</v>
      </c>
      <c r="J5" s="35">
        <f>F5</f>
        <v>6250000000</v>
      </c>
      <c r="K5" s="36">
        <f>J5/1936.27</f>
        <v>3227855.619309291</v>
      </c>
      <c r="L5" s="37" t="str">
        <f>IF(I5=K5,"NO","SI")</f>
        <v>SI</v>
      </c>
    </row>
    <row r="6" spans="1:9" ht="12.75">
      <c r="A6" s="11"/>
      <c r="B6" s="12"/>
      <c r="C6" s="13"/>
      <c r="D6" s="5"/>
      <c r="E6" s="5"/>
      <c r="F6" s="5"/>
      <c r="G6" s="25"/>
      <c r="H6" s="25"/>
      <c r="I6" s="29"/>
    </row>
    <row r="7" spans="1:9" ht="12.75">
      <c r="A7" s="11"/>
      <c r="B7" s="12"/>
      <c r="C7" s="13"/>
      <c r="D7" s="5"/>
      <c r="E7" s="5"/>
      <c r="F7" s="5"/>
      <c r="G7" s="25"/>
      <c r="H7" s="25"/>
      <c r="I7" s="29"/>
    </row>
    <row r="8" spans="1:12" ht="12.75">
      <c r="A8" s="39"/>
      <c r="B8" s="40"/>
      <c r="C8" s="38" t="s">
        <v>18</v>
      </c>
      <c r="D8" s="41"/>
      <c r="E8" s="41"/>
      <c r="F8" s="41"/>
      <c r="G8" s="42"/>
      <c r="H8" s="42"/>
      <c r="I8" s="56">
        <f>SUM(I2:I7)</f>
        <v>5627804.88</v>
      </c>
      <c r="J8" s="55"/>
      <c r="K8" s="57">
        <f>SUM(K2:K7)</f>
        <v>7965262.509877238</v>
      </c>
      <c r="L8" s="55"/>
    </row>
    <row r="9" spans="7:9" ht="12.75">
      <c r="G9" s="26"/>
      <c r="H9" s="26"/>
      <c r="I9" s="54"/>
    </row>
    <row r="10" spans="1:9" ht="12">
      <c r="A10" s="5"/>
      <c r="B10" s="6"/>
      <c r="D10" s="5"/>
      <c r="E10" s="5"/>
      <c r="F10" s="5"/>
      <c r="G10" s="26"/>
      <c r="H10" s="26"/>
      <c r="I10" s="30"/>
    </row>
    <row r="13" spans="6:11" ht="12">
      <c r="F13" s="50"/>
      <c r="G13" s="50"/>
      <c r="H13" s="50"/>
      <c r="I13" s="50"/>
      <c r="J13" s="50"/>
      <c r="K13" s="50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&amp;C&amp;12D.LGS. 112/1998 PROGRAMMA 2001 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Regione Emilia-Romagna</cp:lastModifiedBy>
  <cp:lastPrinted>2011-02-01T13:30:45Z</cp:lastPrinted>
  <dcterms:created xsi:type="dcterms:W3CDTF">2005-04-22T12:48:50Z</dcterms:created>
  <dcterms:modified xsi:type="dcterms:W3CDTF">2011-07-21T15:01:37Z</dcterms:modified>
  <cp:category/>
  <cp:version/>
  <cp:contentType/>
  <cp:contentStatus/>
</cp:coreProperties>
</file>